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9155" windowHeight="850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G18" i="1"/>
  <c r="F105"/>
  <c r="D109" s="1"/>
  <c r="G38"/>
  <c r="G24"/>
  <c r="G11"/>
  <c r="G58"/>
  <c r="G96"/>
  <c r="G41"/>
  <c r="G13"/>
  <c r="G9"/>
  <c r="G7"/>
  <c r="D105"/>
  <c r="G105"/>
</calcChain>
</file>

<file path=xl/sharedStrings.xml><?xml version="1.0" encoding="utf-8"?>
<sst xmlns="http://schemas.openxmlformats.org/spreadsheetml/2006/main" count="98" uniqueCount="64">
  <si>
    <t>Shovels</t>
  </si>
  <si>
    <t>Post Hole Digger</t>
  </si>
  <si>
    <t>5 Gallon Buckets</t>
  </si>
  <si>
    <t>Weed Wrench</t>
  </si>
  <si>
    <t>Utility Shed</t>
  </si>
  <si>
    <t>Adult Gloves</t>
  </si>
  <si>
    <t>Trowel, Weeder, rake</t>
  </si>
  <si>
    <t>Tarps</t>
  </si>
  <si>
    <t>Reusable garden mulch bags</t>
  </si>
  <si>
    <t>Wagon/Cart</t>
  </si>
  <si>
    <t>Watering cans</t>
  </si>
  <si>
    <t>gloves</t>
  </si>
  <si>
    <t>gardening tools</t>
  </si>
  <si>
    <t>Magnifying Glass</t>
  </si>
  <si>
    <t>camera</t>
  </si>
  <si>
    <t>Observation Log Books</t>
  </si>
  <si>
    <t>Adult's Tools:</t>
  </si>
  <si>
    <t>Kid's Tools:</t>
  </si>
  <si>
    <t>Description</t>
  </si>
  <si>
    <t>Quantity</t>
  </si>
  <si>
    <t>Unit</t>
  </si>
  <si>
    <t>Price</t>
  </si>
  <si>
    <t>Amount</t>
  </si>
  <si>
    <t>Purchase</t>
  </si>
  <si>
    <t>Budget</t>
  </si>
  <si>
    <t>Difference</t>
  </si>
  <si>
    <t>Date</t>
  </si>
  <si>
    <t xml:space="preserve">Purchase </t>
  </si>
  <si>
    <t>Shed</t>
  </si>
  <si>
    <t>Access and Seating Improvements</t>
  </si>
  <si>
    <t xml:space="preserve">6' Wood  Benches and Anchors </t>
  </si>
  <si>
    <t>Seasonal Path Equipment Rental</t>
  </si>
  <si>
    <t>Lumber and Hardware for Path</t>
  </si>
  <si>
    <t>Access and Seating Total</t>
  </si>
  <si>
    <t>Native Plant Restoration</t>
  </si>
  <si>
    <t>Plant Installation and Browse protection materials</t>
  </si>
  <si>
    <t>Native Plants</t>
  </si>
  <si>
    <t>Creek Monitoring</t>
  </si>
  <si>
    <t>Water level Ruler Plate and Installation</t>
  </si>
  <si>
    <t>Water monitoring equipment</t>
  </si>
  <si>
    <t>(camera/thermometers/mason jars/buckets/nets)</t>
  </si>
  <si>
    <t xml:space="preserve">Shade for Pool </t>
  </si>
  <si>
    <t>Hand Tools</t>
  </si>
  <si>
    <t>MarinLink admin fee 8%</t>
  </si>
  <si>
    <t>w/tax</t>
  </si>
  <si>
    <t xml:space="preserve">Cinder block bases </t>
  </si>
  <si>
    <t>Remaining balance</t>
  </si>
  <si>
    <t>Purchse</t>
  </si>
  <si>
    <t xml:space="preserve">         spade</t>
  </si>
  <si>
    <t xml:space="preserve">          rake</t>
  </si>
  <si>
    <t xml:space="preserve">          pruner</t>
  </si>
  <si>
    <t xml:space="preserve">           rakes</t>
  </si>
  <si>
    <t>GWC Check $3,992.80</t>
  </si>
  <si>
    <t>Grant  Amt. $4,340.00</t>
  </si>
  <si>
    <t>Totals to-date</t>
  </si>
  <si>
    <t>Sales Tax</t>
  </si>
  <si>
    <t>to-date</t>
  </si>
  <si>
    <t>32'</t>
  </si>
  <si>
    <t>tax</t>
  </si>
  <si>
    <t>Combination lock</t>
  </si>
  <si>
    <t>Chain - $2.66 per foot</t>
  </si>
  <si>
    <t>Wood for shelves</t>
  </si>
  <si>
    <t xml:space="preserve">         Matlock Pick</t>
  </si>
  <si>
    <t xml:space="preserve">         lopper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</si>
</sst>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164" fontId="0" fillId="0" borderId="0" xfId="0" applyNumberFormat="1"/>
    <xf numFmtId="0" fontId="0" fillId="0" borderId="0" xfId="0" applyAlignment="1">
      <alignment horizontal="right" vertical="top"/>
    </xf>
    <xf numFmtId="0" fontId="1" fillId="0" borderId="0" xfId="0" applyFo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0" xfId="0" applyNumberFormat="1" applyFont="1"/>
    <xf numFmtId="14" fontId="0" fillId="0" borderId="0" xfId="0" applyNumberFormat="1"/>
    <xf numFmtId="0" fontId="0" fillId="0" borderId="0" xfId="0" applyNumberFormat="1"/>
    <xf numFmtId="0" fontId="0" fillId="0" borderId="0" xfId="0" applyNumberFormat="1" applyAlignment="1">
      <alignment horizontal="center"/>
    </xf>
    <xf numFmtId="0" fontId="1" fillId="0" borderId="0" xfId="0" applyNumberFormat="1" applyFont="1"/>
    <xf numFmtId="0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11"/>
  <sheetViews>
    <sheetView tabSelected="1" view="pageLayout" topLeftCell="A103" zoomScaleNormal="100" workbookViewId="0">
      <selection activeCell="F18" sqref="F18"/>
    </sheetView>
  </sheetViews>
  <sheetFormatPr defaultRowHeight="15"/>
  <cols>
    <col min="1" max="1" width="21.28515625" customWidth="1"/>
    <col min="2" max="2" width="7.28515625" customWidth="1"/>
    <col min="3" max="4" width="9.140625" style="1"/>
    <col min="5" max="5" width="9.140625" style="8"/>
    <col min="6" max="6" width="11" style="1" customWidth="1"/>
    <col min="7" max="7" width="9" style="1" customWidth="1"/>
    <col min="8" max="8" width="10.7109375" customWidth="1"/>
  </cols>
  <sheetData>
    <row r="2" spans="1:8">
      <c r="A2" t="s">
        <v>18</v>
      </c>
      <c r="B2" s="4" t="s">
        <v>24</v>
      </c>
      <c r="C2" s="5" t="s">
        <v>20</v>
      </c>
      <c r="D2" s="5" t="s">
        <v>24</v>
      </c>
      <c r="E2" s="9" t="s">
        <v>47</v>
      </c>
      <c r="F2" s="5" t="s">
        <v>27</v>
      </c>
      <c r="G2" s="5" t="s">
        <v>25</v>
      </c>
      <c r="H2" s="4" t="s">
        <v>23</v>
      </c>
    </row>
    <row r="3" spans="1:8">
      <c r="B3" s="4" t="s">
        <v>19</v>
      </c>
      <c r="C3" s="5" t="s">
        <v>21</v>
      </c>
      <c r="D3" s="5" t="s">
        <v>22</v>
      </c>
      <c r="E3" s="9" t="s">
        <v>19</v>
      </c>
      <c r="F3" s="5" t="s">
        <v>22</v>
      </c>
      <c r="G3" s="5"/>
      <c r="H3" s="4" t="s">
        <v>26</v>
      </c>
    </row>
    <row r="4" spans="1:8">
      <c r="B4" s="4"/>
      <c r="C4" s="5"/>
      <c r="D4" s="5"/>
      <c r="E4" s="9"/>
      <c r="F4" s="5" t="s">
        <v>44</v>
      </c>
      <c r="G4" s="5"/>
      <c r="H4" s="4"/>
    </row>
    <row r="5" spans="1:8">
      <c r="A5" s="3" t="s">
        <v>16</v>
      </c>
    </row>
    <row r="7" spans="1:8">
      <c r="A7" t="s">
        <v>0</v>
      </c>
      <c r="B7" s="2">
        <v>4</v>
      </c>
      <c r="C7" s="1">
        <v>20</v>
      </c>
      <c r="D7" s="1">
        <v>80</v>
      </c>
      <c r="E7" s="8">
        <v>2</v>
      </c>
      <c r="F7" s="1">
        <v>59.31</v>
      </c>
      <c r="G7" s="1">
        <f>SUM(D7-F7)</f>
        <v>20.689999999999998</v>
      </c>
      <c r="H7" s="7">
        <v>42269</v>
      </c>
    </row>
    <row r="9" spans="1:8">
      <c r="A9" t="s">
        <v>5</v>
      </c>
      <c r="B9">
        <v>10</v>
      </c>
      <c r="C9" s="1">
        <v>3</v>
      </c>
      <c r="D9" s="1">
        <v>30</v>
      </c>
      <c r="E9" s="8">
        <v>9</v>
      </c>
      <c r="F9" s="1">
        <v>31.98</v>
      </c>
      <c r="G9" s="1">
        <f>SUM(D9-F9)</f>
        <v>-1.9800000000000004</v>
      </c>
      <c r="H9" s="7">
        <v>42269</v>
      </c>
    </row>
    <row r="11" spans="1:8">
      <c r="A11" t="s">
        <v>1</v>
      </c>
      <c r="B11">
        <v>1</v>
      </c>
      <c r="C11" s="1">
        <v>47</v>
      </c>
      <c r="D11" s="1">
        <v>47</v>
      </c>
      <c r="E11" s="8">
        <v>1</v>
      </c>
      <c r="F11" s="1">
        <v>39.99</v>
      </c>
      <c r="G11" s="1">
        <f>SUM(D11-F11)</f>
        <v>7.009999999999998</v>
      </c>
      <c r="H11" s="7">
        <v>42291</v>
      </c>
    </row>
    <row r="13" spans="1:8">
      <c r="A13" t="s">
        <v>2</v>
      </c>
      <c r="B13">
        <v>6</v>
      </c>
      <c r="C13" s="1">
        <v>3</v>
      </c>
      <c r="D13" s="1">
        <v>18</v>
      </c>
      <c r="E13" s="8">
        <v>2</v>
      </c>
      <c r="F13" s="1">
        <v>6.49</v>
      </c>
      <c r="G13" s="1">
        <f>SUM(D13-F13)</f>
        <v>11.51</v>
      </c>
      <c r="H13" s="7">
        <v>42269</v>
      </c>
    </row>
    <row r="15" spans="1:8">
      <c r="A15" t="s">
        <v>3</v>
      </c>
      <c r="B15">
        <v>2</v>
      </c>
      <c r="C15" s="1">
        <v>15</v>
      </c>
      <c r="D15" s="1">
        <v>30</v>
      </c>
    </row>
    <row r="17" spans="1:8">
      <c r="A17" t="s">
        <v>42</v>
      </c>
    </row>
    <row r="18" spans="1:8">
      <c r="A18" t="s">
        <v>6</v>
      </c>
      <c r="B18">
        <v>6</v>
      </c>
      <c r="C18" s="1">
        <v>5</v>
      </c>
      <c r="D18" s="1">
        <v>30</v>
      </c>
      <c r="G18" s="1">
        <f>SUM(D18-F19-F20-F21-F22)</f>
        <v>-115.92</v>
      </c>
    </row>
    <row r="19" spans="1:8">
      <c r="A19" t="s">
        <v>51</v>
      </c>
      <c r="E19" s="8">
        <v>2</v>
      </c>
      <c r="F19" s="1">
        <v>51.97</v>
      </c>
      <c r="H19" s="7">
        <v>42269</v>
      </c>
    </row>
    <row r="20" spans="1:8">
      <c r="A20" t="s">
        <v>50</v>
      </c>
      <c r="E20" s="8">
        <v>2</v>
      </c>
      <c r="F20" s="1">
        <v>29.98</v>
      </c>
      <c r="H20" s="7">
        <v>42269</v>
      </c>
    </row>
    <row r="21" spans="1:8">
      <c r="A21" t="s">
        <v>62</v>
      </c>
      <c r="E21" s="8">
        <v>2</v>
      </c>
      <c r="F21" s="1">
        <v>35.979999999999997</v>
      </c>
      <c r="H21" s="7">
        <v>42291</v>
      </c>
    </row>
    <row r="22" spans="1:8">
      <c r="A22" t="s">
        <v>63</v>
      </c>
      <c r="E22" s="8">
        <v>1</v>
      </c>
      <c r="F22" s="1">
        <v>27.99</v>
      </c>
      <c r="H22" s="7">
        <v>42291</v>
      </c>
    </row>
    <row r="23" spans="1:8">
      <c r="H23" s="7"/>
    </row>
    <row r="24" spans="1:8">
      <c r="A24" t="s">
        <v>7</v>
      </c>
      <c r="B24">
        <v>2</v>
      </c>
      <c r="C24" s="1">
        <v>30</v>
      </c>
      <c r="D24" s="1">
        <v>60</v>
      </c>
      <c r="E24" s="8">
        <v>3</v>
      </c>
      <c r="F24" s="1">
        <v>11.97</v>
      </c>
      <c r="G24" s="1">
        <f>SUM(D24-F24)</f>
        <v>48.03</v>
      </c>
      <c r="H24" s="7">
        <v>42291</v>
      </c>
    </row>
    <row r="25" spans="1:8">
      <c r="A25" t="s">
        <v>58</v>
      </c>
      <c r="F25" s="1">
        <v>13.49</v>
      </c>
      <c r="H25" s="7">
        <v>42291</v>
      </c>
    </row>
    <row r="27" spans="1:8">
      <c r="A27" t="s">
        <v>8</v>
      </c>
      <c r="B27">
        <v>3</v>
      </c>
      <c r="C27" s="1">
        <v>10</v>
      </c>
      <c r="D27" s="1">
        <v>30</v>
      </c>
    </row>
    <row r="29" spans="1:8">
      <c r="A29" t="s">
        <v>9</v>
      </c>
      <c r="B29">
        <v>1</v>
      </c>
      <c r="C29" s="1">
        <v>100</v>
      </c>
      <c r="D29" s="1">
        <v>100</v>
      </c>
    </row>
    <row r="31" spans="1:8">
      <c r="A31" t="s">
        <v>10</v>
      </c>
      <c r="B31">
        <v>2</v>
      </c>
      <c r="C31" s="1">
        <v>5</v>
      </c>
      <c r="D31" s="1">
        <v>10</v>
      </c>
    </row>
    <row r="33" spans="1:8">
      <c r="A33" t="s">
        <v>55</v>
      </c>
      <c r="F33" s="1">
        <v>20.09</v>
      </c>
      <c r="H33" s="7">
        <v>42269</v>
      </c>
    </row>
    <row r="36" spans="1:8">
      <c r="A36" s="3" t="s">
        <v>17</v>
      </c>
    </row>
    <row r="38" spans="1:8">
      <c r="A38" t="s">
        <v>11</v>
      </c>
      <c r="B38">
        <v>20</v>
      </c>
      <c r="C38" s="1">
        <v>3</v>
      </c>
      <c r="D38" s="1">
        <v>60</v>
      </c>
      <c r="E38" s="8">
        <v>6</v>
      </c>
      <c r="F38" s="1">
        <v>29.94</v>
      </c>
      <c r="G38" s="1">
        <f>SUM(D38-F38-F39)</f>
        <v>0.11999999999999744</v>
      </c>
      <c r="H38" s="7">
        <v>42269</v>
      </c>
    </row>
    <row r="39" spans="1:8">
      <c r="E39" s="8">
        <v>6</v>
      </c>
      <c r="F39" s="1">
        <v>29.94</v>
      </c>
      <c r="H39" s="7">
        <v>42291</v>
      </c>
    </row>
    <row r="40" spans="1:8">
      <c r="H40" s="7"/>
    </row>
    <row r="41" spans="1:8">
      <c r="A41" t="s">
        <v>12</v>
      </c>
      <c r="B41">
        <v>20</v>
      </c>
      <c r="C41" s="1">
        <v>5</v>
      </c>
      <c r="D41" s="1">
        <v>100</v>
      </c>
      <c r="F41" s="1">
        <v>13.98</v>
      </c>
      <c r="G41" s="1">
        <f>SUM(D41-F41)</f>
        <v>86.02</v>
      </c>
    </row>
    <row r="42" spans="1:8">
      <c r="A42" t="s">
        <v>48</v>
      </c>
      <c r="E42" s="8">
        <v>1</v>
      </c>
      <c r="H42" s="7">
        <v>42269</v>
      </c>
    </row>
    <row r="43" spans="1:8">
      <c r="A43" t="s">
        <v>49</v>
      </c>
      <c r="E43" s="8">
        <v>1</v>
      </c>
      <c r="H43" s="7">
        <v>42269</v>
      </c>
    </row>
    <row r="45" spans="1:8">
      <c r="A45" t="s">
        <v>13</v>
      </c>
      <c r="B45">
        <v>1</v>
      </c>
      <c r="C45" s="1">
        <v>25</v>
      </c>
      <c r="D45" s="1">
        <v>25</v>
      </c>
    </row>
    <row r="47" spans="1:8">
      <c r="A47" t="s">
        <v>14</v>
      </c>
      <c r="B47">
        <v>1</v>
      </c>
      <c r="C47" s="1">
        <v>100</v>
      </c>
      <c r="D47" s="1">
        <v>100</v>
      </c>
    </row>
    <row r="49" spans="1:8">
      <c r="A49" t="s">
        <v>15</v>
      </c>
      <c r="B49">
        <v>40</v>
      </c>
      <c r="C49" s="1">
        <v>2</v>
      </c>
      <c r="D49" s="1">
        <v>80</v>
      </c>
    </row>
    <row r="53" spans="1:8">
      <c r="A53" t="s">
        <v>18</v>
      </c>
      <c r="B53" s="4" t="s">
        <v>24</v>
      </c>
      <c r="C53" s="5" t="s">
        <v>20</v>
      </c>
      <c r="D53" s="5" t="s">
        <v>24</v>
      </c>
      <c r="E53" s="9" t="s">
        <v>47</v>
      </c>
      <c r="F53" s="5" t="s">
        <v>27</v>
      </c>
      <c r="G53" s="5" t="s">
        <v>25</v>
      </c>
      <c r="H53" s="4" t="s">
        <v>23</v>
      </c>
    </row>
    <row r="54" spans="1:8">
      <c r="B54" s="4" t="s">
        <v>19</v>
      </c>
      <c r="C54" s="5" t="s">
        <v>21</v>
      </c>
      <c r="D54" s="5" t="s">
        <v>22</v>
      </c>
      <c r="E54" s="9" t="s">
        <v>19</v>
      </c>
      <c r="F54" s="5" t="s">
        <v>22</v>
      </c>
      <c r="G54" s="5"/>
      <c r="H54" s="4" t="s">
        <v>26</v>
      </c>
    </row>
    <row r="55" spans="1:8">
      <c r="B55" s="4"/>
      <c r="C55" s="5"/>
      <c r="D55" s="5"/>
      <c r="E55" s="9"/>
      <c r="F55" s="5" t="s">
        <v>44</v>
      </c>
      <c r="G55" s="5"/>
      <c r="H55" s="4"/>
    </row>
    <row r="56" spans="1:8">
      <c r="A56" s="3" t="s">
        <v>28</v>
      </c>
    </row>
    <row r="58" spans="1:8">
      <c r="A58" t="s">
        <v>4</v>
      </c>
      <c r="B58">
        <v>2</v>
      </c>
      <c r="C58" s="1">
        <v>299</v>
      </c>
      <c r="D58" s="1">
        <v>510</v>
      </c>
      <c r="F58" s="1">
        <v>648.83000000000004</v>
      </c>
      <c r="G58" s="1">
        <f>SUM(D58-F58)</f>
        <v>-138.83000000000004</v>
      </c>
      <c r="H58" s="7">
        <v>42259</v>
      </c>
    </row>
    <row r="60" spans="1:8">
      <c r="A60" t="s">
        <v>45</v>
      </c>
      <c r="B60">
        <v>2</v>
      </c>
      <c r="D60" s="1">
        <v>50</v>
      </c>
    </row>
    <row r="62" spans="1:8">
      <c r="A62" t="s">
        <v>60</v>
      </c>
      <c r="B62">
        <v>0</v>
      </c>
      <c r="E62" s="11" t="s">
        <v>57</v>
      </c>
      <c r="F62" s="1">
        <v>84.96</v>
      </c>
      <c r="G62" s="1">
        <v>-84.96</v>
      </c>
      <c r="H62" s="7">
        <v>42273</v>
      </c>
    </row>
    <row r="63" spans="1:8">
      <c r="A63" t="s">
        <v>59</v>
      </c>
      <c r="B63">
        <v>0</v>
      </c>
      <c r="E63" s="8">
        <v>1</v>
      </c>
      <c r="F63" s="1">
        <v>22.46</v>
      </c>
      <c r="G63" s="1">
        <v>-22.46</v>
      </c>
      <c r="H63" s="7">
        <v>42273</v>
      </c>
    </row>
    <row r="64" spans="1:8">
      <c r="A64" t="s">
        <v>58</v>
      </c>
      <c r="B64">
        <v>0</v>
      </c>
      <c r="E64" s="8">
        <v>1</v>
      </c>
      <c r="F64" s="1">
        <v>9.94</v>
      </c>
      <c r="G64" s="1">
        <v>-9.94</v>
      </c>
      <c r="H64" s="7">
        <v>42273</v>
      </c>
    </row>
    <row r="65" spans="1:8">
      <c r="H65" s="7"/>
    </row>
    <row r="66" spans="1:8">
      <c r="A66" t="s">
        <v>61</v>
      </c>
      <c r="B66">
        <v>0</v>
      </c>
      <c r="E66" s="8">
        <v>1</v>
      </c>
      <c r="F66" s="1">
        <v>37.69</v>
      </c>
      <c r="G66" s="1">
        <v>-37.69</v>
      </c>
      <c r="H66" s="7">
        <v>42277</v>
      </c>
    </row>
    <row r="68" spans="1:8">
      <c r="A68" s="3" t="s">
        <v>29</v>
      </c>
    </row>
    <row r="70" spans="1:8">
      <c r="A70" t="s">
        <v>32</v>
      </c>
      <c r="D70" s="1">
        <v>750</v>
      </c>
    </row>
    <row r="72" spans="1:8">
      <c r="A72" t="s">
        <v>30</v>
      </c>
      <c r="D72" s="1">
        <v>480</v>
      </c>
    </row>
    <row r="74" spans="1:8">
      <c r="A74" t="s">
        <v>31</v>
      </c>
      <c r="D74" s="1">
        <v>500</v>
      </c>
    </row>
    <row r="76" spans="1:8">
      <c r="A76" s="3" t="s">
        <v>33</v>
      </c>
      <c r="D76" s="6"/>
      <c r="E76" s="10"/>
    </row>
    <row r="79" spans="1:8">
      <c r="A79" s="3" t="s">
        <v>34</v>
      </c>
    </row>
    <row r="80" spans="1:8">
      <c r="A80" s="3"/>
    </row>
    <row r="81" spans="1:8">
      <c r="A81" t="s">
        <v>35</v>
      </c>
      <c r="D81" s="1">
        <v>200</v>
      </c>
    </row>
    <row r="83" spans="1:8">
      <c r="A83" t="s">
        <v>36</v>
      </c>
      <c r="D83" s="1">
        <v>400</v>
      </c>
    </row>
    <row r="86" spans="1:8">
      <c r="A86" s="3" t="s">
        <v>37</v>
      </c>
    </row>
    <row r="88" spans="1:8">
      <c r="A88" t="s">
        <v>38</v>
      </c>
      <c r="D88" s="1">
        <v>0</v>
      </c>
    </row>
    <row r="90" spans="1:8">
      <c r="A90" t="s">
        <v>39</v>
      </c>
    </row>
    <row r="91" spans="1:8">
      <c r="A91" t="s">
        <v>40</v>
      </c>
      <c r="D91" s="1">
        <v>200</v>
      </c>
    </row>
    <row r="93" spans="1:8">
      <c r="A93" t="s">
        <v>41</v>
      </c>
      <c r="B93">
        <v>2</v>
      </c>
      <c r="C93" s="1">
        <v>100</v>
      </c>
      <c r="D93" s="1">
        <v>200</v>
      </c>
    </row>
    <row r="96" spans="1:8">
      <c r="A96" s="3" t="s">
        <v>43</v>
      </c>
      <c r="B96" s="3"/>
      <c r="C96" s="6"/>
      <c r="D96" s="6">
        <v>217</v>
      </c>
      <c r="E96" s="10"/>
      <c r="F96" s="1">
        <v>347.2</v>
      </c>
      <c r="G96" s="1">
        <f>SUM(D96-F96)</f>
        <v>-130.19999999999999</v>
      </c>
      <c r="H96" s="1"/>
    </row>
    <row r="97" spans="1:8">
      <c r="A97" s="3"/>
      <c r="B97" s="3"/>
      <c r="C97" s="6"/>
      <c r="D97" s="6"/>
      <c r="E97" s="10"/>
      <c r="H97" s="1"/>
    </row>
    <row r="98" spans="1:8">
      <c r="A98" s="3"/>
      <c r="B98" s="3"/>
      <c r="C98" s="6"/>
      <c r="D98" s="6"/>
      <c r="E98" s="10"/>
      <c r="H98" s="1"/>
    </row>
    <row r="101" spans="1:8">
      <c r="A101" t="s">
        <v>18</v>
      </c>
      <c r="B101" s="4" t="s">
        <v>24</v>
      </c>
      <c r="C101" s="5" t="s">
        <v>20</v>
      </c>
      <c r="D101" s="5" t="s">
        <v>24</v>
      </c>
      <c r="E101" s="9" t="s">
        <v>47</v>
      </c>
      <c r="F101" s="5" t="s">
        <v>27</v>
      </c>
      <c r="G101" s="5" t="s">
        <v>25</v>
      </c>
      <c r="H101" s="4" t="s">
        <v>23</v>
      </c>
    </row>
    <row r="102" spans="1:8">
      <c r="B102" s="4" t="s">
        <v>19</v>
      </c>
      <c r="C102" s="5" t="s">
        <v>21</v>
      </c>
      <c r="D102" s="5" t="s">
        <v>22</v>
      </c>
      <c r="E102" s="9" t="s">
        <v>19</v>
      </c>
      <c r="F102" s="5" t="s">
        <v>22</v>
      </c>
      <c r="G102" s="5" t="s">
        <v>56</v>
      </c>
      <c r="H102" s="4" t="s">
        <v>26</v>
      </c>
    </row>
    <row r="103" spans="1:8">
      <c r="B103" s="4"/>
      <c r="C103" s="5"/>
      <c r="D103" s="5"/>
      <c r="E103" s="9"/>
      <c r="F103" s="5" t="s">
        <v>44</v>
      </c>
      <c r="G103" s="5"/>
      <c r="H103" s="4"/>
    </row>
    <row r="105" spans="1:8">
      <c r="A105" t="s">
        <v>54</v>
      </c>
      <c r="D105" s="1">
        <f>SUM(D1:D104)</f>
        <v>4307</v>
      </c>
      <c r="F105" s="1">
        <f>SUM(F1:F100)</f>
        <v>1554.1800000000003</v>
      </c>
      <c r="G105" s="1">
        <f>SUM(G1:G100)</f>
        <v>-368.6</v>
      </c>
    </row>
    <row r="107" spans="1:8">
      <c r="A107" t="s">
        <v>53</v>
      </c>
    </row>
    <row r="109" spans="1:8">
      <c r="A109" t="s">
        <v>46</v>
      </c>
      <c r="D109" s="1">
        <f>SUM(D105-F105)</f>
        <v>2752.8199999999997</v>
      </c>
    </row>
    <row r="111" spans="1:8">
      <c r="A111" t="s">
        <v>52</v>
      </c>
    </row>
  </sheetData>
  <pageMargins left="0.7" right="0.7" top="0.75" bottom="0.75" header="0.3" footer="0.3"/>
  <pageSetup orientation="portrait" r:id="rId1"/>
  <headerFooter>
    <oddHeader>&amp;CDixie School Outdoor Classroom 
Budget
&amp;D</oddHeader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</dc:creator>
  <cp:lastModifiedBy>Ray</cp:lastModifiedBy>
  <cp:lastPrinted>2015-10-16T23:41:40Z</cp:lastPrinted>
  <dcterms:created xsi:type="dcterms:W3CDTF">2015-08-13T17:28:36Z</dcterms:created>
  <dcterms:modified xsi:type="dcterms:W3CDTF">2015-10-18T16:48:19Z</dcterms:modified>
</cp:coreProperties>
</file>